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Presupuestaria UMSNH 2021\"/>
    </mc:Choice>
  </mc:AlternateContent>
  <xr:revisionPtr revIDLastSave="0" documentId="13_ncr:1_{6AF5719A-F4EC-4212-B8A8-D3BD3D4BDD4E}" xr6:coauthVersionLast="45" xr6:coauthVersionMax="45" xr10:uidLastSave="{00000000-0000-0000-0000-000000000000}"/>
  <bookViews>
    <workbookView xWindow="-120" yWindow="-120" windowWidth="29040" windowHeight="15840" xr2:uid="{A7241280-B337-4D49-A5BA-D2923132E645}"/>
  </bookViews>
  <sheets>
    <sheet name="EAI" sheetId="1" r:id="rId1"/>
  </sheets>
  <definedNames>
    <definedName name="_xlnm.Print_Area" localSheetId="0">EAI!$A$1:$G$47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1" l="1"/>
  <c r="E44" i="1"/>
  <c r="C44" i="1"/>
  <c r="B44" i="1"/>
  <c r="G43" i="1"/>
  <c r="G44" i="1" s="1"/>
  <c r="D44" i="1"/>
  <c r="F41" i="1"/>
  <c r="E41" i="1"/>
  <c r="C41" i="1"/>
  <c r="C46" i="1" s="1"/>
  <c r="B41" i="1"/>
  <c r="G40" i="1"/>
  <c r="D40" i="1"/>
  <c r="G39" i="1"/>
  <c r="D39" i="1"/>
  <c r="G38" i="1"/>
  <c r="D38" i="1"/>
  <c r="G37" i="1"/>
  <c r="D37" i="1"/>
  <c r="D41" i="1" s="1"/>
  <c r="F35" i="1"/>
  <c r="E35" i="1"/>
  <c r="E46" i="1" s="1"/>
  <c r="C35" i="1"/>
  <c r="B35" i="1"/>
  <c r="B46" i="1" s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D35" i="1" s="1"/>
  <c r="F20" i="1"/>
  <c r="E20" i="1"/>
  <c r="C20" i="1"/>
  <c r="B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D20" i="1" s="1"/>
  <c r="F46" i="1" l="1"/>
  <c r="G35" i="1"/>
  <c r="D46" i="1"/>
  <c r="G41" i="1"/>
  <c r="G20" i="1"/>
  <c r="G21" i="1" s="1"/>
  <c r="G46" i="1" l="1"/>
  <c r="G47" i="1" s="1"/>
</calcChain>
</file>

<file path=xl/sharedStrings.xml><?xml version="1.0" encoding="utf-8"?>
<sst xmlns="http://schemas.openxmlformats.org/spreadsheetml/2006/main" count="62" uniqueCount="34">
  <si>
    <t>UNIVERSIDAD MICHOACANA DE SAN NICOLÁS DE HIDALGO</t>
  </si>
  <si>
    <t>ESTADO ANALÍTICO DE INGRESOS</t>
  </si>
  <si>
    <t>(CIFRAS EN PESOS)</t>
  </si>
  <si>
    <t>INGRESO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</si>
  <si>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</si>
  <si>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</si>
  <si>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</si>
  <si>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</si>
  <si>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</si>
  <si>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</si>
  <si>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</si>
  <si>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</si>
  <si>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</si>
  <si>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</si>
  <si>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</si>
  <si>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</si>
  <si>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</si>
  <si>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</si>
  <si>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</si>
  <si>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</si>
  <si>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</si>
  <si>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</si>
  <si>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</si>
  <si>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PRESTACION DE SERVICIOS Y OTROS INGRESOS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</si>
  <si>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</si>
  <si>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</si>
  <si>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INGRESOS DERIVADOS DE FINANCIAMIENTO</t>
  </si>
  <si>
    <t>TOTAL</t>
  </si>
  <si>
    <t>INGRESOS EXCEDENTES</t>
  </si>
  <si>
    <t>ESTADO ANALITICO DE INGRESOS POR FUENTE DE FINANCIAMIENTO</t>
  </si>
  <si>
    <t>INGRESOS DEL PODER EJECUTIVO FEDERAL O ESTATAL Y DE LOS MUNICIPIOS</t>
  </si>
  <si>
    <t>INGRESOS DE LOS ENTES PUBLICOS DE LOS PODERES LEGISLATIVO Y JUDICIAL, DE LOS ORGANOS AUTONOMOS Y DEL SECTOR PARAESTATAL O PARAMUNICIPA, ASÍ COMO DE EMPRESAS PRODUCTIVAS DEL ESTADO</t>
  </si>
  <si>
    <t>INGRESOS DERIVADOS DE FINANCIAMIENTOS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</si>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</sst>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sz val="12"/>
      <color indexed="8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9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164" fontId="3" fillId="0" borderId="0" xfId="1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0" fontId="7" fillId="0" borderId="19" xfId="0" applyFont="1" applyBorder="1"/>
    <xf numFmtId="4" fontId="7" fillId="0" borderId="20" xfId="1" applyNumberFormat="1" applyFont="1" applyBorder="1" applyAlignment="1">
      <alignment horizontal="right"/>
    </xf>
    <xf numFmtId="4" fontId="7" fillId="0" borderId="21" xfId="1" applyNumberFormat="1" applyFont="1" applyBorder="1" applyAlignment="1">
      <alignment horizontal="right"/>
    </xf>
    <xf numFmtId="164" fontId="7" fillId="0" borderId="20" xfId="1" applyFont="1" applyBorder="1" applyAlignment="1">
      <alignment horizontal="right"/>
    </xf>
    <xf numFmtId="164" fontId="3" fillId="0" borderId="0" xfId="0" applyNumberFormat="1" applyFont="1"/>
    <xf numFmtId="4" fontId="9" fillId="0" borderId="0" xfId="0" applyNumberFormat="1" applyFont="1"/>
    <xf numFmtId="0" fontId="7" fillId="0" borderId="19" xfId="0" applyFont="1" applyBorder="1" applyAlignment="1">
      <alignment wrapText="1"/>
    </xf>
    <xf numFmtId="164" fontId="10" fillId="2" borderId="0" xfId="1" applyFont="1" applyFill="1" applyAlignment="1">
      <alignment vertical="center" wrapText="1"/>
    </xf>
    <xf numFmtId="165" fontId="3" fillId="0" borderId="0" xfId="0" applyNumberFormat="1" applyFont="1"/>
    <xf numFmtId="164" fontId="9" fillId="0" borderId="0" xfId="1" applyFont="1"/>
    <xf numFmtId="0" fontId="8" fillId="0" borderId="22" xfId="0" applyFont="1" applyBorder="1" applyAlignment="1">
      <alignment horizontal="center" vertical="center"/>
    </xf>
    <xf numFmtId="164" fontId="8" fillId="0" borderId="23" xfId="1" applyFont="1" applyFill="1" applyBorder="1" applyAlignment="1">
      <alignment horizontal="center"/>
    </xf>
    <xf numFmtId="4" fontId="8" fillId="0" borderId="23" xfId="1" applyNumberFormat="1" applyFont="1" applyFill="1" applyBorder="1" applyAlignment="1">
      <alignment horizontal="right"/>
    </xf>
    <xf numFmtId="4" fontId="8" fillId="0" borderId="24" xfId="1" applyNumberFormat="1" applyFont="1" applyFill="1" applyBorder="1" applyAlignment="1">
      <alignment horizontal="right"/>
    </xf>
    <xf numFmtId="164" fontId="3" fillId="0" borderId="0" xfId="1" applyFont="1" applyFill="1"/>
    <xf numFmtId="0" fontId="8" fillId="0" borderId="0" xfId="0" applyFont="1" applyAlignment="1">
      <alignment horizontal="center" vertical="center"/>
    </xf>
    <xf numFmtId="164" fontId="8" fillId="0" borderId="0" xfId="1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" fontId="8" fillId="0" borderId="27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3" xfId="0" applyFont="1" applyBorder="1"/>
    <xf numFmtId="4" fontId="8" fillId="0" borderId="20" xfId="1" applyNumberFormat="1" applyFont="1" applyBorder="1" applyAlignment="1">
      <alignment horizontal="right"/>
    </xf>
    <xf numFmtId="4" fontId="8" fillId="0" borderId="21" xfId="1" applyNumberFormat="1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7" fillId="0" borderId="31" xfId="0" applyFont="1" applyBorder="1"/>
    <xf numFmtId="0" fontId="7" fillId="0" borderId="32" xfId="0" applyFont="1" applyBorder="1"/>
    <xf numFmtId="0" fontId="9" fillId="0" borderId="19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8" fillId="0" borderId="19" xfId="0" applyFont="1" applyBorder="1"/>
    <xf numFmtId="4" fontId="7" fillId="0" borderId="14" xfId="1" applyNumberFormat="1" applyFont="1" applyBorder="1" applyAlignment="1">
      <alignment horizontal="right"/>
    </xf>
    <xf numFmtId="4" fontId="7" fillId="0" borderId="15" xfId="1" applyNumberFormat="1" applyFont="1" applyBorder="1" applyAlignment="1">
      <alignment horizontal="right"/>
    </xf>
    <xf numFmtId="0" fontId="8" fillId="0" borderId="33" xfId="0" applyFont="1" applyBorder="1" applyAlignment="1">
      <alignment horizontal="center" vertical="center"/>
    </xf>
    <xf numFmtId="4" fontId="8" fillId="0" borderId="23" xfId="0" applyNumberFormat="1" applyFont="1" applyBorder="1"/>
    <xf numFmtId="4" fontId="8" fillId="0" borderId="24" xfId="0" applyNumberFormat="1" applyFont="1" applyBorder="1"/>
    <xf numFmtId="4" fontId="7" fillId="0" borderId="0" xfId="0" applyNumberFormat="1" applyFont="1"/>
    <xf numFmtId="4" fontId="8" fillId="0" borderId="25" xfId="0" applyNumberFormat="1" applyFont="1" applyBorder="1" applyAlignment="1">
      <alignment horizontal="center"/>
    </xf>
    <xf numFmtId="4" fontId="8" fillId="0" borderId="26" xfId="0" applyNumberFormat="1" applyFont="1" applyBorder="1" applyAlignment="1">
      <alignment horizontal="center"/>
    </xf>
    <xf numFmtId="0" fontId="7" fillId="0" borderId="19" xfId="0" applyFont="1" applyBorder="1" applyAlignment="1">
      <alignment horizont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</xdr:colOff>
      <xdr:row>0</xdr:row>
      <xdr:rowOff>14654</xdr:rowOff>
    </xdr:from>
    <xdr:to>
      <xdr:col>0</xdr:col>
      <xdr:colOff>1900604</xdr:colOff>
      <xdr:row>4</xdr:row>
      <xdr:rowOff>96349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E89775B8-DFB6-4B73-9060-884C2EDCD0B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14654"/>
          <a:ext cx="1885950" cy="938212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6C7F-C259-4B38-B69E-C2CDC7EE768D}">
  <sheetPr>
    <pageSetUpPr fitToPage="1"/>
  </sheetPr>
  <dimension ref="A1:L71"/>
  <sheetViews>
    <sheetView tabSelected="1" zoomScale="130" zoomScaleNormal="130" workbookViewId="0">
      <selection sqref="A1:G1"/>
    </sheetView>
  </sheetViews>
  <sheetFormatPr baseColWidth="10" defaultRowHeight="16.5" x14ac:dyDescent="0.3"/>
  <cols>
    <col min="1" max="1" width="50" style="4" customWidth="1"/>
    <col min="2" max="7" width="19.85546875" style="4" bestFit="1" customWidth="1"/>
    <col min="8" max="8" width="16.7109375" style="4" bestFit="1" customWidth="1"/>
    <col min="9" max="9" width="11.42578125" style="4"/>
    <col min="10" max="10" width="15.85546875" style="5" bestFit="1" customWidth="1"/>
    <col min="11" max="11" width="18.7109375" style="5" bestFit="1" customWidth="1"/>
    <col min="12" max="12" width="17.42578125" style="4" bestFit="1" customWidth="1"/>
    <col min="13" max="16384" width="11.42578125" style="4"/>
  </cols>
  <sheetData>
    <row r="1" spans="1:10" s="5" customFormat="1" x14ac:dyDescent="0.3">
      <c r="A1" s="1" t="s">
        <v>0</v>
      </c>
      <c r="B1" s="2"/>
      <c r="C1" s="2"/>
      <c r="D1" s="2"/>
      <c r="E1" s="2"/>
      <c r="F1" s="2"/>
      <c r="G1" s="3"/>
      <c r="H1" s="4"/>
      <c r="I1" s="4"/>
    </row>
    <row r="2" spans="1:10" s="5" customFormat="1" x14ac:dyDescent="0.3">
      <c r="A2" s="6" t="s">
        <v>1</v>
      </c>
      <c r="B2" s="7"/>
      <c r="C2" s="7"/>
      <c r="D2" s="7"/>
      <c r="E2" s="7"/>
      <c r="F2" s="7"/>
      <c r="G2" s="8"/>
      <c r="H2" s="4"/>
      <c r="I2" s="4"/>
    </row>
    <row r="3" spans="1:10" s="5" customFormat="1" x14ac:dyDescent="0.3">
      <c r="A3" s="6" t="s">
        <v>33</v>
      </c>
      <c r="B3" s="7"/>
      <c r="C3" s="7"/>
      <c r="D3" s="7"/>
      <c r="E3" s="7"/>
      <c r="F3" s="7"/>
      <c r="G3" s="8"/>
      <c r="H3" s="4"/>
      <c r="I3" s="4"/>
    </row>
    <row r="4" spans="1:10" s="5" customFormat="1" x14ac:dyDescent="0.3">
      <c r="A4" s="9" t="s">
        <v>2</v>
      </c>
      <c r="B4" s="10"/>
      <c r="C4" s="10"/>
      <c r="D4" s="10"/>
      <c r="E4" s="10"/>
      <c r="F4" s="10"/>
      <c r="G4" s="11"/>
      <c r="H4" s="4"/>
      <c r="I4" s="4"/>
    </row>
    <row r="5" spans="1:10" s="5" customFormat="1" ht="18" thickBot="1" x14ac:dyDescent="0.35">
      <c r="A5" s="12"/>
      <c r="B5" s="13"/>
      <c r="C5" s="13"/>
      <c r="D5" s="13"/>
      <c r="E5" s="13"/>
      <c r="F5" s="13"/>
      <c r="G5" s="14"/>
      <c r="H5" s="4"/>
      <c r="I5" s="4"/>
    </row>
    <row r="6" spans="1:10" s="5" customFormat="1" ht="17.25" thickBot="1" x14ac:dyDescent="0.35">
      <c r="A6" s="4"/>
      <c r="B6" s="4"/>
      <c r="C6" s="4"/>
      <c r="D6" s="4"/>
      <c r="E6" s="4"/>
      <c r="F6" s="4"/>
      <c r="G6" s="4"/>
      <c r="H6" s="4"/>
      <c r="I6" s="4"/>
    </row>
    <row r="7" spans="1:10" s="5" customFormat="1" ht="15" customHeight="1" x14ac:dyDescent="0.3">
      <c r="A7" s="15"/>
      <c r="B7" s="16" t="s">
        <v>3</v>
      </c>
      <c r="C7" s="17"/>
      <c r="D7" s="17"/>
      <c r="E7" s="17"/>
      <c r="F7" s="17"/>
      <c r="G7" s="18"/>
      <c r="H7" s="4"/>
      <c r="I7" s="4"/>
    </row>
    <row r="8" spans="1:10" s="5" customFormat="1" ht="27" x14ac:dyDescent="0.3">
      <c r="A8" s="19" t="s">
        <v>4</v>
      </c>
      <c r="B8" s="20" t="s">
        <v>5</v>
      </c>
      <c r="C8" s="20" t="s">
        <v>6</v>
      </c>
      <c r="D8" s="20" t="s">
        <v>7</v>
      </c>
      <c r="E8" s="20" t="s">
        <v>8</v>
      </c>
      <c r="F8" s="20" t="s">
        <v>9</v>
      </c>
      <c r="G8" s="21" t="s">
        <v>10</v>
      </c>
      <c r="H8" s="4"/>
      <c r="I8" s="4"/>
    </row>
    <row r="9" spans="1:10" s="5" customFormat="1" x14ac:dyDescent="0.3">
      <c r="A9" s="22"/>
      <c r="B9" s="23" t="s">
        <v>11</v>
      </c>
      <c r="C9" s="23" t="s">
        <v>12</v>
      </c>
      <c r="D9" s="23" t="s">
        <v>13</v>
      </c>
      <c r="E9" s="23" t="s">
        <v>14</v>
      </c>
      <c r="F9" s="23" t="s">
        <v>15</v>
      </c>
      <c r="G9" s="24" t="s">
        <v>16</v>
      </c>
      <c r="H9" s="4"/>
      <c r="I9" s="4"/>
    </row>
    <row r="10" spans="1:10" s="5" customFormat="1" x14ac:dyDescent="0.3">
      <c r="A10" s="25" t="s">
        <v>17</v>
      </c>
      <c r="B10" s="26">
        <v>0</v>
      </c>
      <c r="C10" s="26">
        <v>0</v>
      </c>
      <c r="D10" s="26">
        <f>+B10+C10</f>
        <v>0</v>
      </c>
      <c r="E10" s="26">
        <v>0</v>
      </c>
      <c r="F10" s="26">
        <v>0</v>
      </c>
      <c r="G10" s="27">
        <f>+F10-B10</f>
        <v>0</v>
      </c>
      <c r="H10" s="4"/>
      <c r="I10" s="4"/>
    </row>
    <row r="11" spans="1:10" s="5" customFormat="1" x14ac:dyDescent="0.3">
      <c r="A11" s="25" t="s">
        <v>18</v>
      </c>
      <c r="B11" s="26">
        <v>0</v>
      </c>
      <c r="C11" s="26">
        <v>0</v>
      </c>
      <c r="D11" s="26">
        <f>+B11+C11</f>
        <v>0</v>
      </c>
      <c r="E11" s="26">
        <v>0</v>
      </c>
      <c r="F11" s="26">
        <v>0</v>
      </c>
      <c r="G11" s="27">
        <f t="shared" ref="G11:G19" si="0">+F11-B11</f>
        <v>0</v>
      </c>
      <c r="H11" s="4"/>
      <c r="I11" s="4"/>
    </row>
    <row r="12" spans="1:10" s="5" customFormat="1" x14ac:dyDescent="0.3">
      <c r="A12" s="25" t="s">
        <v>19</v>
      </c>
      <c r="B12" s="26">
        <v>0</v>
      </c>
      <c r="C12" s="26">
        <v>0</v>
      </c>
      <c r="D12" s="26">
        <f>+B12+C12</f>
        <v>0</v>
      </c>
      <c r="E12" s="26">
        <v>0</v>
      </c>
      <c r="F12" s="26">
        <v>0</v>
      </c>
      <c r="G12" s="27">
        <f t="shared" si="0"/>
        <v>0</v>
      </c>
      <c r="H12" s="4"/>
      <c r="I12" s="4"/>
    </row>
    <row r="13" spans="1:10" s="5" customFormat="1" x14ac:dyDescent="0.3">
      <c r="A13" s="25" t="s">
        <v>20</v>
      </c>
      <c r="B13" s="26">
        <v>0</v>
      </c>
      <c r="C13" s="26">
        <v>0</v>
      </c>
      <c r="D13" s="26">
        <f>+B13+C13</f>
        <v>0</v>
      </c>
      <c r="E13" s="26">
        <v>0</v>
      </c>
      <c r="F13" s="26">
        <v>0</v>
      </c>
      <c r="G13" s="27">
        <f t="shared" si="0"/>
        <v>0</v>
      </c>
      <c r="H13" s="4"/>
      <c r="I13" s="4"/>
    </row>
    <row r="14" spans="1:10" s="5" customFormat="1" x14ac:dyDescent="0.3">
      <c r="A14" s="25" t="s">
        <v>21</v>
      </c>
      <c r="B14" s="28">
        <v>10746574.199999999</v>
      </c>
      <c r="C14" s="28">
        <v>461998.1</v>
      </c>
      <c r="D14" s="26">
        <f t="shared" ref="D14:D19" si="1">+B14+C14</f>
        <v>11208572.299999999</v>
      </c>
      <c r="E14" s="28">
        <v>6633659.5699999994</v>
      </c>
      <c r="F14" s="28">
        <v>6633659.5699999994</v>
      </c>
      <c r="G14" s="27">
        <f>+F14-B14</f>
        <v>-4112914.63</v>
      </c>
      <c r="H14" s="29"/>
      <c r="I14" s="4"/>
      <c r="J14" s="30"/>
    </row>
    <row r="15" spans="1:10" s="5" customFormat="1" x14ac:dyDescent="0.3">
      <c r="A15" s="25" t="s">
        <v>22</v>
      </c>
      <c r="B15" s="26">
        <v>0</v>
      </c>
      <c r="C15" s="26">
        <v>0</v>
      </c>
      <c r="D15" s="26">
        <f t="shared" si="1"/>
        <v>0</v>
      </c>
      <c r="E15" s="26"/>
      <c r="F15" s="26"/>
      <c r="G15" s="27">
        <f t="shared" si="0"/>
        <v>0</v>
      </c>
      <c r="H15" s="29"/>
      <c r="I15" s="4"/>
      <c r="J15" s="30"/>
    </row>
    <row r="16" spans="1:10" s="5" customFormat="1" ht="28.5" x14ac:dyDescent="0.3">
      <c r="A16" s="31" t="s">
        <v>23</v>
      </c>
      <c r="B16" s="28">
        <v>272948713.92000002</v>
      </c>
      <c r="C16" s="28">
        <v>7858213.2900000094</v>
      </c>
      <c r="D16" s="26">
        <f t="shared" si="1"/>
        <v>280806927.21000004</v>
      </c>
      <c r="E16" s="28">
        <v>280806927.21000004</v>
      </c>
      <c r="F16" s="28">
        <v>280806071.06</v>
      </c>
      <c r="G16" s="27">
        <f t="shared" si="0"/>
        <v>7857357.1399999857</v>
      </c>
      <c r="H16" s="29"/>
      <c r="I16" s="4"/>
      <c r="J16" s="30"/>
    </row>
    <row r="17" spans="1:12" ht="42.75" x14ac:dyDescent="0.3">
      <c r="A17" s="76" t="s">
        <v>24</v>
      </c>
      <c r="B17" s="26">
        <v>0</v>
      </c>
      <c r="C17" s="28">
        <v>72932870.149999991</v>
      </c>
      <c r="D17" s="26">
        <f t="shared" si="1"/>
        <v>72932870.149999991</v>
      </c>
      <c r="E17" s="28">
        <v>47221255.399999999</v>
      </c>
      <c r="F17" s="28">
        <v>47221255.399999999</v>
      </c>
      <c r="G17" s="27">
        <f t="shared" si="0"/>
        <v>47221255.399999999</v>
      </c>
      <c r="H17" s="29"/>
      <c r="J17" s="32"/>
      <c r="L17" s="33"/>
    </row>
    <row r="18" spans="1:12" ht="28.5" x14ac:dyDescent="0.3">
      <c r="A18" s="31" t="s">
        <v>25</v>
      </c>
      <c r="B18" s="28">
        <v>4158468390.8800001</v>
      </c>
      <c r="C18" s="26">
        <v>-407774667.03000003</v>
      </c>
      <c r="D18" s="26">
        <f t="shared" si="1"/>
        <v>3750693723.8499999</v>
      </c>
      <c r="E18" s="28">
        <v>3737380399.8200002</v>
      </c>
      <c r="F18" s="28">
        <v>3700944395.8200002</v>
      </c>
      <c r="G18" s="27">
        <f t="shared" si="0"/>
        <v>-457523995.05999994</v>
      </c>
      <c r="H18" s="29"/>
      <c r="J18" s="34"/>
      <c r="L18" s="33"/>
    </row>
    <row r="19" spans="1:12" x14ac:dyDescent="0.3">
      <c r="A19" s="25" t="s">
        <v>26</v>
      </c>
      <c r="B19" s="26">
        <v>0</v>
      </c>
      <c r="C19" s="26">
        <v>0</v>
      </c>
      <c r="D19" s="26">
        <f t="shared" si="1"/>
        <v>0</v>
      </c>
      <c r="E19" s="26">
        <v>0</v>
      </c>
      <c r="F19" s="26">
        <v>0</v>
      </c>
      <c r="G19" s="27">
        <f t="shared" si="0"/>
        <v>0</v>
      </c>
      <c r="H19" s="29"/>
    </row>
    <row r="20" spans="1:12" ht="17.25" thickBot="1" x14ac:dyDescent="0.35">
      <c r="A20" s="35" t="s">
        <v>27</v>
      </c>
      <c r="B20" s="36">
        <f>SUM(B10:B18)</f>
        <v>4442163679</v>
      </c>
      <c r="C20" s="37">
        <f>SUM(C10:C19)</f>
        <v>-326521585.49000001</v>
      </c>
      <c r="D20" s="36">
        <f>SUM(D10:D18)</f>
        <v>4115642093.5099998</v>
      </c>
      <c r="E20" s="36">
        <f>SUM(E10:E18)</f>
        <v>4072042242</v>
      </c>
      <c r="F20" s="36">
        <f>SUM(F10:F18)</f>
        <v>4035605381.8500004</v>
      </c>
      <c r="G20" s="38">
        <f>SUM(G10:G18)</f>
        <v>-406558297.14999998</v>
      </c>
      <c r="H20" s="29"/>
      <c r="J20" s="39"/>
      <c r="K20" s="39"/>
    </row>
    <row r="21" spans="1:12" ht="17.25" thickBot="1" x14ac:dyDescent="0.35">
      <c r="A21" s="40"/>
      <c r="B21" s="41"/>
      <c r="C21" s="41"/>
      <c r="D21" s="41"/>
      <c r="E21" s="42" t="s">
        <v>28</v>
      </c>
      <c r="F21" s="43"/>
      <c r="G21" s="44">
        <f>+G20</f>
        <v>-406558297.14999998</v>
      </c>
      <c r="H21" s="29"/>
      <c r="J21" s="39"/>
      <c r="K21" s="39"/>
    </row>
    <row r="22" spans="1:12" ht="17.25" thickBot="1" x14ac:dyDescent="0.35">
      <c r="A22" s="45"/>
      <c r="B22" s="46"/>
      <c r="C22" s="47"/>
      <c r="D22" s="46"/>
      <c r="E22" s="46"/>
      <c r="F22" s="47"/>
      <c r="G22" s="48"/>
    </row>
    <row r="23" spans="1:12" ht="15" customHeight="1" x14ac:dyDescent="0.3">
      <c r="A23" s="49" t="s">
        <v>29</v>
      </c>
      <c r="B23" s="50" t="s">
        <v>3</v>
      </c>
      <c r="C23" s="50"/>
      <c r="D23" s="50"/>
      <c r="E23" s="50"/>
      <c r="F23" s="50"/>
      <c r="G23" s="51"/>
      <c r="J23" s="39"/>
      <c r="K23" s="39"/>
    </row>
    <row r="24" spans="1:12" ht="27" x14ac:dyDescent="0.3">
      <c r="A24" s="52"/>
      <c r="B24" s="20" t="s">
        <v>5</v>
      </c>
      <c r="C24" s="20" t="s">
        <v>6</v>
      </c>
      <c r="D24" s="20" t="s">
        <v>7</v>
      </c>
      <c r="E24" s="20" t="s">
        <v>8</v>
      </c>
      <c r="F24" s="20" t="s">
        <v>9</v>
      </c>
      <c r="G24" s="21" t="s">
        <v>10</v>
      </c>
      <c r="J24" s="39"/>
      <c r="K24" s="39"/>
    </row>
    <row r="25" spans="1:12" x14ac:dyDescent="0.3">
      <c r="A25" s="53"/>
      <c r="B25" s="23" t="s">
        <v>11</v>
      </c>
      <c r="C25" s="23" t="s">
        <v>12</v>
      </c>
      <c r="D25" s="23" t="s">
        <v>13</v>
      </c>
      <c r="E25" s="23" t="s">
        <v>14</v>
      </c>
      <c r="F25" s="23" t="s">
        <v>15</v>
      </c>
      <c r="G25" s="24" t="s">
        <v>16</v>
      </c>
      <c r="J25" s="39"/>
      <c r="K25" s="39"/>
    </row>
    <row r="26" spans="1:12" ht="27" x14ac:dyDescent="0.3">
      <c r="A26" s="54" t="s">
        <v>30</v>
      </c>
      <c r="B26" s="55"/>
      <c r="C26" s="55"/>
      <c r="D26" s="55"/>
      <c r="E26" s="55"/>
      <c r="F26" s="55"/>
      <c r="G26" s="56"/>
    </row>
    <row r="27" spans="1:12" x14ac:dyDescent="0.3">
      <c r="A27" s="25" t="s">
        <v>17</v>
      </c>
      <c r="B27" s="26">
        <v>0</v>
      </c>
      <c r="C27" s="26">
        <v>0</v>
      </c>
      <c r="D27" s="26">
        <f t="shared" ref="D27:D34" si="2">+B27+C27</f>
        <v>0</v>
      </c>
      <c r="E27" s="26">
        <v>0</v>
      </c>
      <c r="F27" s="26">
        <v>0</v>
      </c>
      <c r="G27" s="27">
        <f t="shared" ref="G27:G41" si="3">+F27-B27</f>
        <v>0</v>
      </c>
    </row>
    <row r="28" spans="1:12" x14ac:dyDescent="0.3">
      <c r="A28" s="25" t="s">
        <v>18</v>
      </c>
      <c r="B28" s="26">
        <v>0</v>
      </c>
      <c r="C28" s="26">
        <v>0</v>
      </c>
      <c r="D28" s="26">
        <f t="shared" si="2"/>
        <v>0</v>
      </c>
      <c r="E28" s="26">
        <v>0</v>
      </c>
      <c r="F28" s="26">
        <v>0</v>
      </c>
      <c r="G28" s="27">
        <f t="shared" si="3"/>
        <v>0</v>
      </c>
    </row>
    <row r="29" spans="1:12" x14ac:dyDescent="0.3">
      <c r="A29" s="25" t="s">
        <v>19</v>
      </c>
      <c r="B29" s="26">
        <v>0</v>
      </c>
      <c r="C29" s="26">
        <v>0</v>
      </c>
      <c r="D29" s="26">
        <f t="shared" si="2"/>
        <v>0</v>
      </c>
      <c r="E29" s="26">
        <v>0</v>
      </c>
      <c r="F29" s="26">
        <v>0</v>
      </c>
      <c r="G29" s="27">
        <f t="shared" si="3"/>
        <v>0</v>
      </c>
    </row>
    <row r="30" spans="1:12" x14ac:dyDescent="0.3">
      <c r="A30" s="25" t="s">
        <v>20</v>
      </c>
      <c r="B30" s="26">
        <v>0</v>
      </c>
      <c r="C30" s="26">
        <v>0</v>
      </c>
      <c r="D30" s="26">
        <f t="shared" si="2"/>
        <v>0</v>
      </c>
      <c r="E30" s="26">
        <v>0</v>
      </c>
      <c r="F30" s="26">
        <v>0</v>
      </c>
      <c r="G30" s="27">
        <f t="shared" si="3"/>
        <v>0</v>
      </c>
    </row>
    <row r="31" spans="1:12" x14ac:dyDescent="0.3">
      <c r="A31" s="25" t="s">
        <v>21</v>
      </c>
      <c r="B31" s="26">
        <v>0</v>
      </c>
      <c r="C31" s="26">
        <v>0</v>
      </c>
      <c r="D31" s="26">
        <f t="shared" si="2"/>
        <v>0</v>
      </c>
      <c r="E31" s="26">
        <v>0</v>
      </c>
      <c r="F31" s="26">
        <v>0</v>
      </c>
      <c r="G31" s="27">
        <f t="shared" si="3"/>
        <v>0</v>
      </c>
    </row>
    <row r="32" spans="1:12" x14ac:dyDescent="0.3">
      <c r="A32" s="25" t="s">
        <v>22</v>
      </c>
      <c r="B32" s="26">
        <v>0</v>
      </c>
      <c r="C32" s="26">
        <v>0</v>
      </c>
      <c r="D32" s="26">
        <f t="shared" si="2"/>
        <v>0</v>
      </c>
      <c r="E32" s="26">
        <v>0</v>
      </c>
      <c r="F32" s="26">
        <v>0</v>
      </c>
      <c r="G32" s="27">
        <f t="shared" si="3"/>
        <v>0</v>
      </c>
    </row>
    <row r="33" spans="1:11" ht="42.75" x14ac:dyDescent="0.3">
      <c r="A33" s="76" t="s">
        <v>24</v>
      </c>
      <c r="B33" s="26">
        <v>0</v>
      </c>
      <c r="C33" s="28">
        <v>72932870.149999991</v>
      </c>
      <c r="D33" s="26">
        <f t="shared" si="2"/>
        <v>72932870.149999991</v>
      </c>
      <c r="E33" s="28">
        <v>47221255.399999999</v>
      </c>
      <c r="F33" s="28">
        <v>47221255.399999999</v>
      </c>
      <c r="G33" s="27">
        <f t="shared" si="3"/>
        <v>47221255.399999999</v>
      </c>
    </row>
    <row r="34" spans="1:11" ht="28.5" x14ac:dyDescent="0.3">
      <c r="A34" s="31" t="s">
        <v>25</v>
      </c>
      <c r="B34" s="26">
        <v>0</v>
      </c>
      <c r="C34" s="26">
        <v>0</v>
      </c>
      <c r="D34" s="26">
        <f t="shared" si="2"/>
        <v>0</v>
      </c>
      <c r="E34" s="26">
        <v>0</v>
      </c>
      <c r="F34" s="26">
        <v>0</v>
      </c>
      <c r="G34" s="27">
        <f t="shared" si="3"/>
        <v>0</v>
      </c>
    </row>
    <row r="35" spans="1:11" x14ac:dyDescent="0.3">
      <c r="A35" s="57"/>
      <c r="B35" s="58">
        <f>SUM(B27:B34)</f>
        <v>0</v>
      </c>
      <c r="C35" s="58">
        <f>SUM(C27:C34)</f>
        <v>72932870.149999991</v>
      </c>
      <c r="D35" s="58">
        <f>SUM(D27:D34)</f>
        <v>72932870.149999991</v>
      </c>
      <c r="E35" s="58">
        <f>SUM(E27:E34)</f>
        <v>47221255.399999999</v>
      </c>
      <c r="F35" s="58">
        <f>SUM(F27:F34)</f>
        <v>47221255.399999999</v>
      </c>
      <c r="G35" s="59">
        <f t="shared" si="3"/>
        <v>47221255.399999999</v>
      </c>
    </row>
    <row r="36" spans="1:11" ht="54" x14ac:dyDescent="0.3">
      <c r="A36" s="60" t="s">
        <v>31</v>
      </c>
      <c r="B36" s="61"/>
      <c r="C36" s="61"/>
      <c r="D36" s="61"/>
      <c r="E36" s="61"/>
      <c r="F36" s="61"/>
      <c r="G36" s="62"/>
    </row>
    <row r="37" spans="1:11" x14ac:dyDescent="0.3">
      <c r="A37" s="63" t="s">
        <v>18</v>
      </c>
      <c r="B37" s="26">
        <v>0</v>
      </c>
      <c r="C37" s="26">
        <v>0</v>
      </c>
      <c r="D37" s="26">
        <f>+B37+C37</f>
        <v>0</v>
      </c>
      <c r="E37" s="26">
        <v>0</v>
      </c>
      <c r="F37" s="26">
        <v>0</v>
      </c>
      <c r="G37" s="27">
        <f>+F37-B37</f>
        <v>0</v>
      </c>
    </row>
    <row r="38" spans="1:11" x14ac:dyDescent="0.3">
      <c r="A38" s="63" t="s">
        <v>21</v>
      </c>
      <c r="B38" s="28">
        <v>10746574.199999999</v>
      </c>
      <c r="C38" s="28">
        <v>461998.1</v>
      </c>
      <c r="D38" s="26">
        <f>+B38+C38</f>
        <v>11208572.299999999</v>
      </c>
      <c r="E38" s="28">
        <v>6633659.5699999994</v>
      </c>
      <c r="F38" s="28">
        <v>6633659.5699999994</v>
      </c>
      <c r="G38" s="27">
        <f t="shared" si="3"/>
        <v>-4112914.63</v>
      </c>
    </row>
    <row r="39" spans="1:11" ht="28.5" x14ac:dyDescent="0.3">
      <c r="A39" s="31" t="s">
        <v>23</v>
      </c>
      <c r="B39" s="28">
        <v>272948713.92000002</v>
      </c>
      <c r="C39" s="28">
        <v>7858213.2900000094</v>
      </c>
      <c r="D39" s="26">
        <f>+B39+C39</f>
        <v>280806927.21000004</v>
      </c>
      <c r="E39" s="28">
        <v>280806927.21000004</v>
      </c>
      <c r="F39" s="28">
        <v>280806071.06</v>
      </c>
      <c r="G39" s="27">
        <f t="shared" si="3"/>
        <v>7857357.1399999857</v>
      </c>
      <c r="H39" s="29"/>
    </row>
    <row r="40" spans="1:11" ht="28.5" x14ac:dyDescent="0.3">
      <c r="A40" s="31" t="s">
        <v>25</v>
      </c>
      <c r="B40" s="28">
        <v>4158468390.8800001</v>
      </c>
      <c r="C40" s="26">
        <v>-407774667.03000003</v>
      </c>
      <c r="D40" s="26">
        <f>+B40+C40</f>
        <v>3750693723.8499999</v>
      </c>
      <c r="E40" s="28">
        <v>3737380399.8200002</v>
      </c>
      <c r="F40" s="28">
        <v>3700944395.8200002</v>
      </c>
      <c r="G40" s="27">
        <f t="shared" si="3"/>
        <v>-457523995.05999994</v>
      </c>
    </row>
    <row r="41" spans="1:11" x14ac:dyDescent="0.3">
      <c r="A41" s="64"/>
      <c r="B41" s="58">
        <f>SUM(B37:B40)</f>
        <v>4442163679</v>
      </c>
      <c r="C41" s="58">
        <f>SUM(C37:C40)</f>
        <v>-399454455.64000005</v>
      </c>
      <c r="D41" s="58">
        <f>SUM(D37:D40)</f>
        <v>4042709223.3600001</v>
      </c>
      <c r="E41" s="58">
        <f>SUM(E37:E40)</f>
        <v>4024820986.6000004</v>
      </c>
      <c r="F41" s="58">
        <f>SUM(F37:F40)</f>
        <v>3988384126.4500003</v>
      </c>
      <c r="G41" s="59">
        <f t="shared" si="3"/>
        <v>-453779552.54999971</v>
      </c>
    </row>
    <row r="42" spans="1:11" x14ac:dyDescent="0.3">
      <c r="A42" s="64" t="s">
        <v>26</v>
      </c>
      <c r="B42" s="65"/>
      <c r="C42" s="65"/>
      <c r="D42" s="65"/>
      <c r="E42" s="65"/>
      <c r="F42" s="65"/>
      <c r="G42" s="66"/>
    </row>
    <row r="43" spans="1:11" x14ac:dyDescent="0.3">
      <c r="A43" s="63" t="s">
        <v>32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7">
        <f>+F43-B43</f>
        <v>0</v>
      </c>
    </row>
    <row r="44" spans="1:11" x14ac:dyDescent="0.3">
      <c r="A44" s="67"/>
      <c r="B44" s="58">
        <f t="shared" ref="B44:G44" si="4">SUM(B43)</f>
        <v>0</v>
      </c>
      <c r="C44" s="58">
        <f t="shared" si="4"/>
        <v>0</v>
      </c>
      <c r="D44" s="58">
        <f t="shared" si="4"/>
        <v>0</v>
      </c>
      <c r="E44" s="58">
        <f t="shared" si="4"/>
        <v>0</v>
      </c>
      <c r="F44" s="58">
        <f t="shared" si="4"/>
        <v>0</v>
      </c>
      <c r="G44" s="59">
        <f t="shared" si="4"/>
        <v>0</v>
      </c>
    </row>
    <row r="45" spans="1:11" x14ac:dyDescent="0.3">
      <c r="A45" s="57"/>
      <c r="B45" s="68"/>
      <c r="C45" s="68"/>
      <c r="D45" s="68"/>
      <c r="E45" s="68"/>
      <c r="F45" s="68"/>
      <c r="G45" s="69"/>
    </row>
    <row r="46" spans="1:11" ht="17.25" thickBot="1" x14ac:dyDescent="0.35">
      <c r="A46" s="70" t="s">
        <v>27</v>
      </c>
      <c r="B46" s="71">
        <f t="shared" ref="B46:G46" si="5">+B35+B41+B44</f>
        <v>4442163679</v>
      </c>
      <c r="C46" s="71">
        <f t="shared" si="5"/>
        <v>-326521585.49000007</v>
      </c>
      <c r="D46" s="71">
        <f t="shared" si="5"/>
        <v>4115642093.5100002</v>
      </c>
      <c r="E46" s="71">
        <f t="shared" si="5"/>
        <v>4072042242.0000005</v>
      </c>
      <c r="F46" s="71">
        <f t="shared" si="5"/>
        <v>4035605381.8500004</v>
      </c>
      <c r="G46" s="72">
        <f t="shared" si="5"/>
        <v>-406558297.14999974</v>
      </c>
      <c r="J46" s="39"/>
      <c r="K46" s="39"/>
    </row>
    <row r="47" spans="1:11" ht="17.25" thickBot="1" x14ac:dyDescent="0.35">
      <c r="A47" s="46"/>
      <c r="B47" s="73"/>
      <c r="C47" s="73"/>
      <c r="D47" s="73"/>
      <c r="E47" s="74" t="s">
        <v>28</v>
      </c>
      <c r="F47" s="75"/>
      <c r="G47" s="44">
        <f>+G46</f>
        <v>-406558297.14999974</v>
      </c>
      <c r="J47" s="39"/>
      <c r="K47" s="39"/>
    </row>
    <row r="48" spans="1:11" x14ac:dyDescent="0.3">
      <c r="A48" s="46"/>
      <c r="B48" s="46"/>
      <c r="C48" s="46"/>
      <c r="D48" s="46"/>
      <c r="E48" s="46"/>
      <c r="F48" s="46"/>
      <c r="G48" s="46"/>
    </row>
    <row r="49" spans="1:7" x14ac:dyDescent="0.3">
      <c r="A49" s="46"/>
      <c r="B49" s="46"/>
      <c r="C49" s="46"/>
      <c r="D49" s="46"/>
      <c r="E49" s="46"/>
      <c r="F49" s="46"/>
      <c r="G49" s="46"/>
    </row>
    <row r="50" spans="1:7" x14ac:dyDescent="0.3">
      <c r="A50" s="46"/>
      <c r="B50" s="46"/>
      <c r="C50" s="46"/>
      <c r="D50" s="46"/>
      <c r="E50" s="46"/>
      <c r="F50" s="46"/>
      <c r="G50" s="46"/>
    </row>
    <row r="51" spans="1:7" x14ac:dyDescent="0.3">
      <c r="A51" s="46"/>
      <c r="B51" s="46"/>
      <c r="C51" s="46"/>
      <c r="D51" s="46"/>
      <c r="E51" s="46"/>
      <c r="F51" s="46"/>
      <c r="G51" s="46"/>
    </row>
    <row r="52" spans="1:7" x14ac:dyDescent="0.3">
      <c r="A52" s="46"/>
      <c r="B52" s="46"/>
      <c r="C52" s="46"/>
      <c r="D52" s="46"/>
      <c r="E52" s="46"/>
      <c r="F52" s="46"/>
      <c r="G52" s="46"/>
    </row>
    <row r="53" spans="1:7" x14ac:dyDescent="0.3">
      <c r="A53" s="46"/>
      <c r="B53" s="46"/>
      <c r="C53" s="46"/>
      <c r="D53" s="46"/>
      <c r="E53" s="46"/>
      <c r="F53" s="46"/>
      <c r="G53" s="46"/>
    </row>
    <row r="54" spans="1:7" x14ac:dyDescent="0.3">
      <c r="A54" s="46"/>
      <c r="B54" s="46"/>
      <c r="C54" s="46"/>
      <c r="D54" s="46"/>
      <c r="E54" s="46"/>
      <c r="F54" s="46"/>
      <c r="G54" s="46"/>
    </row>
    <row r="55" spans="1:7" x14ac:dyDescent="0.3">
      <c r="A55" s="46"/>
      <c r="B55" s="46"/>
      <c r="C55" s="46"/>
      <c r="D55" s="46"/>
      <c r="E55" s="46"/>
      <c r="F55" s="46"/>
      <c r="G55" s="46"/>
    </row>
    <row r="56" spans="1:7" x14ac:dyDescent="0.3">
      <c r="A56" s="46"/>
      <c r="B56" s="46"/>
      <c r="C56" s="46"/>
      <c r="D56" s="46"/>
      <c r="E56" s="46"/>
      <c r="F56" s="46"/>
      <c r="G56" s="46"/>
    </row>
    <row r="57" spans="1:7" x14ac:dyDescent="0.3">
      <c r="A57" s="46"/>
      <c r="B57" s="46"/>
      <c r="C57" s="46"/>
      <c r="D57" s="46"/>
      <c r="E57" s="46"/>
      <c r="F57" s="46"/>
      <c r="G57" s="46"/>
    </row>
    <row r="58" spans="1:7" x14ac:dyDescent="0.3">
      <c r="A58" s="46"/>
      <c r="B58" s="46"/>
      <c r="C58" s="46"/>
      <c r="D58" s="46"/>
      <c r="E58" s="46"/>
      <c r="F58" s="46"/>
      <c r="G58" s="46"/>
    </row>
    <row r="59" spans="1:7" x14ac:dyDescent="0.3">
      <c r="A59" s="46"/>
      <c r="B59" s="46"/>
      <c r="C59" s="46"/>
      <c r="D59" s="46"/>
      <c r="E59" s="46"/>
      <c r="F59" s="46"/>
      <c r="G59" s="46"/>
    </row>
    <row r="60" spans="1:7" x14ac:dyDescent="0.3">
      <c r="A60" s="46"/>
      <c r="B60" s="46"/>
      <c r="C60" s="46"/>
      <c r="D60" s="46"/>
      <c r="E60" s="46"/>
      <c r="F60" s="46"/>
      <c r="G60" s="46"/>
    </row>
    <row r="61" spans="1:7" x14ac:dyDescent="0.3">
      <c r="A61" s="46"/>
      <c r="B61" s="46"/>
      <c r="C61" s="46"/>
      <c r="D61" s="46"/>
      <c r="E61" s="46"/>
      <c r="F61" s="46"/>
      <c r="G61" s="46"/>
    </row>
    <row r="62" spans="1:7" x14ac:dyDescent="0.3">
      <c r="A62" s="46"/>
      <c r="B62" s="46"/>
      <c r="C62" s="46"/>
      <c r="D62" s="46"/>
      <c r="E62" s="46"/>
      <c r="F62" s="46"/>
      <c r="G62" s="46"/>
    </row>
    <row r="63" spans="1:7" x14ac:dyDescent="0.3">
      <c r="A63" s="46"/>
      <c r="B63" s="46"/>
      <c r="C63" s="46"/>
      <c r="D63" s="46"/>
      <c r="E63" s="46"/>
      <c r="F63" s="46"/>
      <c r="G63" s="46"/>
    </row>
    <row r="64" spans="1:7" x14ac:dyDescent="0.3">
      <c r="A64" s="46"/>
      <c r="B64" s="46"/>
      <c r="C64" s="46"/>
      <c r="D64" s="46"/>
      <c r="E64" s="46"/>
      <c r="F64" s="46"/>
      <c r="G64" s="46"/>
    </row>
    <row r="65" spans="1:7" x14ac:dyDescent="0.3">
      <c r="A65" s="46"/>
      <c r="B65" s="46"/>
      <c r="C65" s="46"/>
      <c r="D65" s="46"/>
      <c r="E65" s="46"/>
      <c r="F65" s="46"/>
      <c r="G65" s="46"/>
    </row>
    <row r="66" spans="1:7" x14ac:dyDescent="0.3">
      <c r="A66" s="46"/>
      <c r="B66" s="46"/>
      <c r="C66" s="46"/>
      <c r="D66" s="46"/>
      <c r="E66" s="46"/>
      <c r="F66" s="46"/>
      <c r="G66" s="46"/>
    </row>
    <row r="67" spans="1:7" x14ac:dyDescent="0.3">
      <c r="A67" s="46"/>
      <c r="B67" s="46"/>
      <c r="C67" s="46"/>
      <c r="D67" s="46"/>
      <c r="E67" s="46"/>
      <c r="F67" s="46"/>
      <c r="G67" s="46"/>
    </row>
    <row r="68" spans="1:7" x14ac:dyDescent="0.3">
      <c r="A68" s="46"/>
      <c r="B68" s="46"/>
      <c r="C68" s="46"/>
      <c r="D68" s="46"/>
      <c r="E68" s="46"/>
      <c r="F68" s="46"/>
      <c r="G68" s="46"/>
    </row>
    <row r="69" spans="1:7" x14ac:dyDescent="0.3">
      <c r="A69" s="46"/>
      <c r="B69" s="46"/>
      <c r="C69" s="46"/>
      <c r="D69" s="46"/>
      <c r="E69" s="46"/>
      <c r="F69" s="46"/>
      <c r="G69" s="46"/>
    </row>
    <row r="70" spans="1:7" x14ac:dyDescent="0.3">
      <c r="A70" s="46"/>
      <c r="B70" s="46"/>
      <c r="C70" s="46"/>
      <c r="D70" s="46"/>
      <c r="E70" s="46"/>
      <c r="F70" s="46"/>
      <c r="G70" s="46"/>
    </row>
    <row r="71" spans="1:7" x14ac:dyDescent="0.3">
      <c r="A71" s="46"/>
      <c r="B71" s="46"/>
      <c r="C71" s="46"/>
      <c r="D71" s="46"/>
      <c r="E71" s="46"/>
      <c r="F71" s="46"/>
      <c r="G71" s="46"/>
    </row>
  </sheetData>
  <mergeCells count="10">
    <mergeCell ref="E21:F21"/>
    <mergeCell ref="A23:A25"/>
    <mergeCell ref="B23:G23"/>
    <mergeCell ref="E47:F47"/>
    <mergeCell ref="A1:G1"/>
    <mergeCell ref="A2:G2"/>
    <mergeCell ref="A3:G3"/>
    <mergeCell ref="A4:G4"/>
    <mergeCell ref="B7:G7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2022-04-26T04:35:52Z</cp:lastPrinted>
  <dcterms:created xsi:type="dcterms:W3CDTF">2022-04-26T04:23:45Z</dcterms:created>
  <dcterms:modified xsi:type="dcterms:W3CDTF">2022-04-26T04:50:26Z</dcterms:modified>
</cp:coreProperties>
</file>